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0" yWindow="-460" windowWidth="51200" windowHeight="288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J3" i="1"/>
  <c r="K3" i="1"/>
  <c r="G3" i="1"/>
  <c r="I4" i="1"/>
  <c r="J4" i="1"/>
  <c r="K4" i="1"/>
  <c r="G4" i="1"/>
  <c r="I5" i="1"/>
  <c r="J5" i="1"/>
  <c r="K5" i="1"/>
  <c r="G5" i="1"/>
  <c r="I6" i="1"/>
  <c r="J6" i="1"/>
  <c r="K6" i="1"/>
  <c r="G6" i="1"/>
  <c r="I7" i="1"/>
  <c r="J7" i="1"/>
  <c r="K7" i="1"/>
  <c r="G7" i="1"/>
  <c r="I8" i="1"/>
  <c r="J8" i="1"/>
  <c r="K8" i="1"/>
  <c r="G8" i="1"/>
  <c r="I9" i="1"/>
  <c r="J9" i="1"/>
  <c r="K9" i="1"/>
  <c r="G9" i="1"/>
  <c r="I10" i="1"/>
  <c r="J10" i="1"/>
  <c r="K10" i="1"/>
  <c r="G10" i="1"/>
  <c r="I11" i="1"/>
  <c r="J11" i="1"/>
  <c r="K11" i="1"/>
  <c r="G11" i="1"/>
  <c r="I12" i="1"/>
  <c r="J12" i="1"/>
  <c r="K12" i="1"/>
  <c r="G12" i="1"/>
  <c r="I13" i="1"/>
  <c r="J13" i="1"/>
  <c r="K13" i="1"/>
  <c r="G13" i="1"/>
  <c r="I15" i="1"/>
  <c r="J15" i="1"/>
  <c r="K15" i="1"/>
  <c r="G15" i="1"/>
  <c r="I16" i="1"/>
  <c r="J16" i="1"/>
  <c r="K16" i="1"/>
  <c r="G16" i="1"/>
  <c r="I17" i="1"/>
  <c r="J17" i="1"/>
  <c r="K17" i="1"/>
  <c r="G17" i="1"/>
  <c r="I18" i="1"/>
  <c r="J18" i="1"/>
  <c r="K18" i="1"/>
  <c r="G18" i="1"/>
  <c r="I19" i="1"/>
  <c r="J19" i="1"/>
  <c r="K19" i="1"/>
  <c r="G19" i="1"/>
  <c r="I20" i="1"/>
  <c r="J20" i="1"/>
  <c r="K20" i="1"/>
  <c r="G20" i="1"/>
  <c r="I21" i="1"/>
  <c r="J21" i="1"/>
  <c r="K21" i="1"/>
  <c r="G21" i="1"/>
  <c r="I22" i="1"/>
  <c r="J22" i="1"/>
  <c r="K22" i="1"/>
  <c r="G22" i="1"/>
  <c r="I23" i="1"/>
  <c r="J23" i="1"/>
  <c r="K23" i="1"/>
  <c r="G23" i="1"/>
  <c r="I24" i="1"/>
  <c r="J24" i="1"/>
  <c r="K24" i="1"/>
  <c r="G24" i="1"/>
  <c r="I25" i="1"/>
  <c r="J25" i="1"/>
  <c r="K25" i="1"/>
  <c r="G25" i="1"/>
  <c r="I26" i="1"/>
  <c r="J26" i="1"/>
  <c r="K26" i="1"/>
  <c r="G26" i="1"/>
  <c r="I2" i="1"/>
  <c r="J2" i="1"/>
  <c r="K2" i="1"/>
  <c r="G2" i="1"/>
  <c r="H3" i="1"/>
  <c r="H4" i="1"/>
  <c r="H5" i="1"/>
  <c r="H6" i="1"/>
  <c r="H7" i="1"/>
  <c r="H8" i="1"/>
  <c r="H9" i="1"/>
  <c r="H10" i="1"/>
  <c r="H11" i="1"/>
  <c r="H12" i="1"/>
  <c r="H13" i="1"/>
  <c r="H15" i="1"/>
  <c r="H16" i="1"/>
  <c r="H17" i="1"/>
  <c r="H18" i="1"/>
  <c r="H19" i="1"/>
  <c r="H20" i="1"/>
  <c r="H21" i="1"/>
  <c r="H22" i="1"/>
  <c r="H23" i="1"/>
  <c r="H24" i="1"/>
  <c r="H25" i="1"/>
  <c r="H26" i="1"/>
  <c r="H2" i="1"/>
</calcChain>
</file>

<file path=xl/sharedStrings.xml><?xml version="1.0" encoding="utf-8"?>
<sst xmlns="http://schemas.openxmlformats.org/spreadsheetml/2006/main" count="36" uniqueCount="24">
  <si>
    <t>COLUMNA</t>
  </si>
  <si>
    <t>DOCENA</t>
  </si>
  <si>
    <t>DOS COLUMNAS</t>
  </si>
  <si>
    <t>DOS DOCENAS</t>
  </si>
  <si>
    <t>CUADRO</t>
  </si>
  <si>
    <t>ROJO-NEGRO</t>
  </si>
  <si>
    <t>PAR-IMPAR</t>
  </si>
  <si>
    <t>PASA-FALTA</t>
  </si>
  <si>
    <t>CALLE</t>
  </si>
  <si>
    <t>CABALLO</t>
  </si>
  <si>
    <t>PLENO</t>
  </si>
  <si>
    <t>LINEA</t>
  </si>
  <si>
    <t>Premio</t>
  </si>
  <si>
    <t>Apuesta</t>
  </si>
  <si>
    <t>Tiradas</t>
  </si>
  <si>
    <t>Pérdida E.</t>
  </si>
  <si>
    <t>Ganancia E.</t>
  </si>
  <si>
    <t>RULETA EUROPEA</t>
  </si>
  <si>
    <t>RULETA AMERICANA</t>
  </si>
  <si>
    <t>Beneficio E.</t>
  </si>
  <si>
    <t>Margen casa</t>
  </si>
  <si>
    <t>Total Jugado</t>
  </si>
  <si>
    <t>P. Perder</t>
  </si>
  <si>
    <t>P. Ganar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</si>
</sst>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???/???"/>
    <numFmt numFmtId="165" formatCode="&quot;€&quot;#,##0.00"/>
    <numFmt numFmtId="166" formatCode="#\ ???/38"/>
    <numFmt numFmtId="167" formatCode="#\ ???/37"/>
  </numFmts>
  <fonts count="1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scheme val="minor"/>
    </font>
    <font>
      <sz val="22"/>
      <name val="Calibri"/>
      <scheme val="minor"/>
    </font>
    <font>
      <sz val="22"/>
      <color rgb="FFFF6600"/>
      <name val="Calibri"/>
      <scheme val="minor"/>
    </font>
    <font>
      <sz val="22"/>
      <color rgb="FFFF0000"/>
      <name val="Calibri"/>
      <scheme val="minor"/>
    </font>
    <font>
      <sz val="22"/>
      <color theme="0"/>
      <name val="Calibri"/>
      <scheme val="minor"/>
    </font>
    <font>
      <sz val="22"/>
      <color rgb="FF008000"/>
      <name val="Calibri"/>
      <scheme val="minor"/>
    </font>
    <font>
      <sz val="22"/>
      <color rgb="FFB9AB40"/>
      <name val="Calibri"/>
      <scheme val="minor"/>
    </font>
    <font>
      <sz val="22"/>
      <color rgb="FF000000"/>
      <name val="Calibri"/>
      <scheme val="minor"/>
    </font>
    <font>
      <sz val="22"/>
      <color rgb="FFFECC66"/>
      <name val="Calibri"/>
      <scheme val="minor"/>
    </font>
    <font>
      <sz val="22"/>
      <color theme="9" tint="-0.499984740745262"/>
      <name val="Calibri"/>
      <scheme val="minor"/>
    </font>
    <font>
      <sz val="22"/>
      <color theme="6" tint="-0.249977111117893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BBAB5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ECC66"/>
        <bgColor indexed="64"/>
      </patternFill>
    </fill>
    <fill>
      <patternFill patternType="solid">
        <fgColor theme="9" tint="-0.499984740745262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164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2" borderId="0" xfId="0" applyFill="1"/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6" fontId="7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  <xf numFmtId="10" fontId="11" fillId="0" borderId="0" xfId="0" applyNumberFormat="1" applyFont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8" fillId="3" borderId="2" xfId="0" applyFont="1" applyFill="1" applyBorder="1"/>
    <xf numFmtId="164" fontId="9" fillId="0" borderId="0" xfId="0" applyNumberFormat="1" applyFont="1" applyFill="1" applyBorder="1" applyAlignment="1" applyProtection="1">
      <alignment horizontal="right"/>
      <protection hidden="1"/>
    </xf>
    <xf numFmtId="164" fontId="10" fillId="0" borderId="0" xfId="0" applyNumberFormat="1" applyFont="1" applyFill="1" applyBorder="1" applyAlignment="1" applyProtection="1">
      <alignment horizontal="center"/>
      <protection hidden="1"/>
    </xf>
    <xf numFmtId="0" fontId="8" fillId="3" borderId="0" xfId="0" applyFont="1" applyFill="1" applyBorder="1"/>
    <xf numFmtId="164" fontId="12" fillId="0" borderId="0" xfId="0" applyNumberFormat="1" applyFont="1" applyFill="1" applyBorder="1" applyAlignment="1" applyProtection="1">
      <alignment horizontal="center"/>
      <protection hidden="1"/>
    </xf>
    <xf numFmtId="164" fontId="7" fillId="0" borderId="0" xfId="0" applyNumberFormat="1" applyFont="1" applyFill="1" applyBorder="1" applyAlignment="1" applyProtection="1">
      <alignment horizontal="left"/>
      <protection hidden="1"/>
    </xf>
    <xf numFmtId="0" fontId="8" fillId="9" borderId="2" xfId="0" applyFont="1" applyFill="1" applyBorder="1"/>
    <xf numFmtId="0" fontId="8" fillId="8" borderId="2" xfId="0" applyFont="1" applyFill="1" applyBorder="1"/>
    <xf numFmtId="0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7" fontId="7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2" fontId="10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left"/>
    </xf>
    <xf numFmtId="0" fontId="4" fillId="2" borderId="0" xfId="0" applyFont="1" applyFill="1"/>
    <xf numFmtId="164" fontId="4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11" fillId="2" borderId="0" xfId="0" applyNumberFormat="1" applyFont="1" applyFill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165" fontId="12" fillId="0" borderId="3" xfId="0" applyNumberFormat="1" applyFont="1" applyFill="1" applyBorder="1" applyAlignment="1">
      <alignment horizontal="center"/>
    </xf>
    <xf numFmtId="167" fontId="8" fillId="7" borderId="6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5" fontId="7" fillId="0" borderId="4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 applyProtection="1">
      <alignment horizontal="center"/>
      <protection hidden="1"/>
    </xf>
    <xf numFmtId="165" fontId="6" fillId="0" borderId="3" xfId="0" applyNumberFormat="1" applyFont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10" fontId="8" fillId="11" borderId="1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10" fontId="13" fillId="0" borderId="3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165" fontId="5" fillId="0" borderId="3" xfId="0" applyNumberFormat="1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  <protection hidden="1"/>
    </xf>
    <xf numFmtId="165" fontId="14" fillId="0" borderId="3" xfId="0" applyNumberFormat="1" applyFont="1" applyFill="1" applyBorder="1" applyAlignment="1">
      <alignment horizontal="center"/>
    </xf>
  </cellXfs>
  <cellStyles count="5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AR79"/>
  <sheetViews>
    <sheetView tabSelected="1" workbookViewId="0"/>
  </sheetViews>
  <sheetFormatPr baseColWidth="10" defaultRowHeight="15" x14ac:dyDescent="0"/>
  <cols>
    <col min="1" max="1" width="32.33203125" customWidth="1"/>
    <col min="2" max="2" width="17.6640625" style="3" bestFit="1" customWidth="1"/>
    <col min="3" max="3" width="15.6640625" style="12" customWidth="1"/>
    <col min="4" max="4" width="12" style="6" customWidth="1"/>
    <col min="5" max="5" width="13.6640625" style="8" customWidth="1"/>
    <col min="6" max="6" width="12.33203125" style="10" customWidth="1"/>
    <col min="7" max="7" width="21.33203125" style="10" customWidth="1"/>
    <col min="8" max="8" width="21.1640625" style="10" customWidth="1"/>
    <col min="9" max="9" width="18.83203125" style="8" customWidth="1"/>
    <col min="10" max="10" width="16.5" style="10" customWidth="1"/>
    <col min="11" max="11" width="22.1640625" style="8" customWidth="1"/>
  </cols>
  <sheetData>
    <row r="1" spans="1:32" ht="27" customHeight="1">
      <c r="A1" s="18" t="s">
        <v>17</v>
      </c>
      <c r="B1" s="52" t="s">
        <v>23</v>
      </c>
      <c r="C1" s="44" t="s">
        <v>22</v>
      </c>
      <c r="D1" s="23" t="s">
        <v>14</v>
      </c>
      <c r="E1" s="24" t="s">
        <v>13</v>
      </c>
      <c r="F1" s="25" t="s">
        <v>12</v>
      </c>
      <c r="G1" s="53" t="s">
        <v>20</v>
      </c>
      <c r="H1" s="26" t="s">
        <v>21</v>
      </c>
      <c r="I1" s="60" t="s">
        <v>19</v>
      </c>
      <c r="J1" s="48" t="s">
        <v>15</v>
      </c>
      <c r="K1" s="24" t="s">
        <v>16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8">
      <c r="A2" s="21" t="s">
        <v>5</v>
      </c>
      <c r="B2" s="27">
        <v>0.48648648648648651</v>
      </c>
      <c r="C2" s="28">
        <v>0.48648648648648651</v>
      </c>
      <c r="D2" s="56">
        <v>1</v>
      </c>
      <c r="E2" s="57">
        <v>1</v>
      </c>
      <c r="F2" s="29">
        <v>1</v>
      </c>
      <c r="G2" s="54">
        <f>-K2/D2/E2</f>
        <v>1.3513513513513487E-2</v>
      </c>
      <c r="H2" s="30">
        <f>D2*E2</f>
        <v>1</v>
      </c>
      <c r="I2" s="61">
        <f t="shared" ref="I2:I13" si="0">B2*D2*F2*E2</f>
        <v>0.48648648648648651</v>
      </c>
      <c r="J2" s="49">
        <f>C2*D2*E2+(1/37*1/2*E2*D2)</f>
        <v>0.5</v>
      </c>
      <c r="K2" s="45">
        <f t="shared" ref="K2:K13" si="1">I2-J2</f>
        <v>-1.3513513513513487E-2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8">
      <c r="A3" s="21" t="s">
        <v>6</v>
      </c>
      <c r="B3" s="27">
        <v>0.48648648648648651</v>
      </c>
      <c r="C3" s="28">
        <v>0.48648648648648651</v>
      </c>
      <c r="D3" s="56">
        <v>1</v>
      </c>
      <c r="E3" s="57">
        <v>1</v>
      </c>
      <c r="F3" s="29">
        <v>1</v>
      </c>
      <c r="G3" s="54">
        <f t="shared" ref="G3:G26" si="2">-K3/D3/E3</f>
        <v>1.3513513513513487E-2</v>
      </c>
      <c r="H3" s="30">
        <f t="shared" ref="H3:H26" si="3">D3*E3</f>
        <v>1</v>
      </c>
      <c r="I3" s="61">
        <f t="shared" si="0"/>
        <v>0.48648648648648651</v>
      </c>
      <c r="J3" s="49">
        <f>C3*D3*E3+(1/37*1/2*E3*D3)</f>
        <v>0.5</v>
      </c>
      <c r="K3" s="45">
        <f t="shared" si="1"/>
        <v>-1.3513513513513487E-2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8">
      <c r="A4" s="21" t="s">
        <v>7</v>
      </c>
      <c r="B4" s="27">
        <v>0.48648648648648651</v>
      </c>
      <c r="C4" s="28">
        <v>0.48648648648648651</v>
      </c>
      <c r="D4" s="56">
        <v>1</v>
      </c>
      <c r="E4" s="57">
        <v>1</v>
      </c>
      <c r="F4" s="29">
        <v>1</v>
      </c>
      <c r="G4" s="54">
        <f t="shared" si="2"/>
        <v>1.3513513513513487E-2</v>
      </c>
      <c r="H4" s="30">
        <f t="shared" si="3"/>
        <v>1</v>
      </c>
      <c r="I4" s="61">
        <f t="shared" si="0"/>
        <v>0.48648648648648651</v>
      </c>
      <c r="J4" s="49">
        <f>C4*D4*E4+(1/37*1/2*E4*D4)</f>
        <v>0.5</v>
      </c>
      <c r="K4" s="45">
        <f t="shared" si="1"/>
        <v>-1.3513513513513487E-2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8">
      <c r="A5" s="22" t="s">
        <v>2</v>
      </c>
      <c r="B5" s="27">
        <v>0.64864864864864868</v>
      </c>
      <c r="C5" s="28">
        <v>0.35135135135135137</v>
      </c>
      <c r="D5" s="56">
        <v>1</v>
      </c>
      <c r="E5" s="57">
        <v>1</v>
      </c>
      <c r="F5" s="31">
        <v>0.5</v>
      </c>
      <c r="G5" s="54">
        <f t="shared" si="2"/>
        <v>2.7027027027027029E-2</v>
      </c>
      <c r="H5" s="30">
        <f t="shared" si="3"/>
        <v>1</v>
      </c>
      <c r="I5" s="61">
        <f t="shared" si="0"/>
        <v>0.32432432432432434</v>
      </c>
      <c r="J5" s="49">
        <f t="shared" ref="J5:J13" si="4">C5*D5*E5</f>
        <v>0.35135135135135137</v>
      </c>
      <c r="K5" s="45">
        <f t="shared" si="1"/>
        <v>-2.7027027027027029E-2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8">
      <c r="A6" s="22" t="s">
        <v>3</v>
      </c>
      <c r="B6" s="27">
        <v>0.64864864864864868</v>
      </c>
      <c r="C6" s="28">
        <v>0.35135135135135137</v>
      </c>
      <c r="D6" s="56">
        <v>1</v>
      </c>
      <c r="E6" s="57">
        <v>1</v>
      </c>
      <c r="F6" s="31">
        <v>0.5</v>
      </c>
      <c r="G6" s="54">
        <f t="shared" si="2"/>
        <v>2.7027027027027029E-2</v>
      </c>
      <c r="H6" s="30">
        <f t="shared" si="3"/>
        <v>1</v>
      </c>
      <c r="I6" s="61">
        <f t="shared" si="0"/>
        <v>0.32432432432432434</v>
      </c>
      <c r="J6" s="49">
        <f t="shared" si="4"/>
        <v>0.35135135135135137</v>
      </c>
      <c r="K6" s="45">
        <f t="shared" si="1"/>
        <v>-2.7027027027027029E-2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8">
      <c r="A7" s="22" t="s">
        <v>0</v>
      </c>
      <c r="B7" s="27">
        <v>0.32432432432432434</v>
      </c>
      <c r="C7" s="28">
        <v>0.67567567567567566</v>
      </c>
      <c r="D7" s="56">
        <v>1</v>
      </c>
      <c r="E7" s="57">
        <v>1</v>
      </c>
      <c r="F7" s="29">
        <v>2</v>
      </c>
      <c r="G7" s="54">
        <f t="shared" si="2"/>
        <v>2.7027027027026973E-2</v>
      </c>
      <c r="H7" s="30">
        <f t="shared" si="3"/>
        <v>1</v>
      </c>
      <c r="I7" s="61">
        <f t="shared" si="0"/>
        <v>0.64864864864864868</v>
      </c>
      <c r="J7" s="49">
        <f t="shared" si="4"/>
        <v>0.67567567567567566</v>
      </c>
      <c r="K7" s="45">
        <f t="shared" si="1"/>
        <v>-2.7027027027026973E-2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28">
      <c r="A8" s="22" t="s">
        <v>1</v>
      </c>
      <c r="B8" s="27">
        <v>0.32432432432432434</v>
      </c>
      <c r="C8" s="28">
        <v>0.67567567567567566</v>
      </c>
      <c r="D8" s="56">
        <v>1</v>
      </c>
      <c r="E8" s="57">
        <v>1</v>
      </c>
      <c r="F8" s="29">
        <v>2</v>
      </c>
      <c r="G8" s="54">
        <f t="shared" si="2"/>
        <v>2.7027027027026973E-2</v>
      </c>
      <c r="H8" s="30">
        <f t="shared" si="3"/>
        <v>1</v>
      </c>
      <c r="I8" s="61">
        <f t="shared" si="0"/>
        <v>0.64864864864864868</v>
      </c>
      <c r="J8" s="49">
        <f t="shared" si="4"/>
        <v>0.67567567567567566</v>
      </c>
      <c r="K8" s="45">
        <f t="shared" si="1"/>
        <v>-2.7027027027026973E-2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28">
      <c r="A9" s="22" t="s">
        <v>11</v>
      </c>
      <c r="B9" s="27">
        <v>0.16216216216216217</v>
      </c>
      <c r="C9" s="28">
        <v>0.83783783783783783</v>
      </c>
      <c r="D9" s="56">
        <v>1</v>
      </c>
      <c r="E9" s="57">
        <v>1</v>
      </c>
      <c r="F9" s="29">
        <v>5</v>
      </c>
      <c r="G9" s="54">
        <f t="shared" si="2"/>
        <v>2.7027027027026973E-2</v>
      </c>
      <c r="H9" s="30">
        <f t="shared" si="3"/>
        <v>1</v>
      </c>
      <c r="I9" s="61">
        <f t="shared" si="0"/>
        <v>0.81081081081081086</v>
      </c>
      <c r="J9" s="49">
        <f t="shared" si="4"/>
        <v>0.83783783783783783</v>
      </c>
      <c r="K9" s="45">
        <f t="shared" si="1"/>
        <v>-2.7027027027026973E-2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28">
      <c r="A10" s="22" t="s">
        <v>4</v>
      </c>
      <c r="B10" s="27">
        <v>0.10810810810810811</v>
      </c>
      <c r="C10" s="28">
        <v>0.89189189189189189</v>
      </c>
      <c r="D10" s="56">
        <v>1</v>
      </c>
      <c r="E10" s="57">
        <v>1</v>
      </c>
      <c r="F10" s="29">
        <v>8</v>
      </c>
      <c r="G10" s="54">
        <f t="shared" si="2"/>
        <v>2.7027027027026973E-2</v>
      </c>
      <c r="H10" s="30">
        <f t="shared" si="3"/>
        <v>1</v>
      </c>
      <c r="I10" s="61">
        <f t="shared" si="0"/>
        <v>0.86486486486486491</v>
      </c>
      <c r="J10" s="49">
        <f t="shared" si="4"/>
        <v>0.89189189189189189</v>
      </c>
      <c r="K10" s="45">
        <f t="shared" si="1"/>
        <v>-2.7027027027026973E-2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8">
      <c r="A11" s="22" t="s">
        <v>8</v>
      </c>
      <c r="B11" s="27">
        <v>8.1081081081081086E-2</v>
      </c>
      <c r="C11" s="28">
        <v>0.91891891891891897</v>
      </c>
      <c r="D11" s="56">
        <v>1</v>
      </c>
      <c r="E11" s="57">
        <v>1</v>
      </c>
      <c r="F11" s="29">
        <v>11</v>
      </c>
      <c r="G11" s="54">
        <f t="shared" si="2"/>
        <v>2.7027027027027084E-2</v>
      </c>
      <c r="H11" s="30">
        <f t="shared" si="3"/>
        <v>1</v>
      </c>
      <c r="I11" s="61">
        <f t="shared" si="0"/>
        <v>0.89189189189189189</v>
      </c>
      <c r="J11" s="49">
        <f t="shared" si="4"/>
        <v>0.91891891891891897</v>
      </c>
      <c r="K11" s="45">
        <f t="shared" si="1"/>
        <v>-2.7027027027027084E-2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ht="28">
      <c r="A12" s="22" t="s">
        <v>9</v>
      </c>
      <c r="B12" s="27">
        <v>5.4054054054054057E-2</v>
      </c>
      <c r="C12" s="28">
        <v>0.94594594594594594</v>
      </c>
      <c r="D12" s="56">
        <v>1</v>
      </c>
      <c r="E12" s="57">
        <v>1</v>
      </c>
      <c r="F12" s="29">
        <v>17</v>
      </c>
      <c r="G12" s="54">
        <f t="shared" si="2"/>
        <v>2.7027027027026973E-2</v>
      </c>
      <c r="H12" s="30">
        <f t="shared" si="3"/>
        <v>1</v>
      </c>
      <c r="I12" s="61">
        <f t="shared" si="0"/>
        <v>0.91891891891891897</v>
      </c>
      <c r="J12" s="49">
        <f t="shared" si="4"/>
        <v>0.94594594594594594</v>
      </c>
      <c r="K12" s="45">
        <f t="shared" si="1"/>
        <v>-2.7027027027026973E-2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8">
      <c r="A13" s="22" t="s">
        <v>10</v>
      </c>
      <c r="B13" s="27">
        <v>2.7027027027027029E-2</v>
      </c>
      <c r="C13" s="28">
        <v>0.97297297297297303</v>
      </c>
      <c r="D13" s="56">
        <v>1</v>
      </c>
      <c r="E13" s="57">
        <v>1</v>
      </c>
      <c r="F13" s="29">
        <v>35</v>
      </c>
      <c r="G13" s="54">
        <f t="shared" si="2"/>
        <v>2.7027027027026973E-2</v>
      </c>
      <c r="H13" s="30">
        <f t="shared" si="3"/>
        <v>1</v>
      </c>
      <c r="I13" s="61">
        <f t="shared" si="0"/>
        <v>0.94594594594594605</v>
      </c>
      <c r="J13" s="49">
        <f t="shared" si="4"/>
        <v>0.97297297297297303</v>
      </c>
      <c r="K13" s="45">
        <f t="shared" si="1"/>
        <v>-2.7027027027026973E-2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s="4" customFormat="1" ht="29" customHeight="1">
      <c r="A14" s="15" t="s">
        <v>18</v>
      </c>
      <c r="B14" s="16"/>
      <c r="C14" s="20"/>
      <c r="D14" s="56">
        <v>1</v>
      </c>
      <c r="E14" s="57">
        <v>1</v>
      </c>
      <c r="F14" s="17"/>
      <c r="G14" s="54"/>
      <c r="H14" s="19"/>
      <c r="I14" s="62"/>
      <c r="J14" s="50"/>
      <c r="K14" s="46"/>
    </row>
    <row r="15" spans="1:32" ht="28">
      <c r="A15" s="21" t="s">
        <v>5</v>
      </c>
      <c r="B15" s="32">
        <v>0.47368421052631576</v>
      </c>
      <c r="C15" s="33">
        <v>0.52631578947368418</v>
      </c>
      <c r="D15" s="56">
        <v>1</v>
      </c>
      <c r="E15" s="57">
        <v>1</v>
      </c>
      <c r="F15" s="29">
        <v>1</v>
      </c>
      <c r="G15" s="54">
        <f t="shared" si="2"/>
        <v>5.2631578947368418E-2</v>
      </c>
      <c r="H15" s="30">
        <f t="shared" si="3"/>
        <v>1</v>
      </c>
      <c r="I15" s="61">
        <f t="shared" ref="I15:I26" si="5">B15*D15*F15*E15</f>
        <v>0.47368421052631576</v>
      </c>
      <c r="J15" s="49">
        <f t="shared" ref="J15:J26" si="6">C15*D15*E15</f>
        <v>0.52631578947368418</v>
      </c>
      <c r="K15" s="45">
        <f t="shared" ref="K15:K26" si="7">I15-J15</f>
        <v>-5.2631578947368418E-2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ht="28">
      <c r="A16" s="21" t="s">
        <v>6</v>
      </c>
      <c r="B16" s="32">
        <v>0.47368421052631576</v>
      </c>
      <c r="C16" s="33">
        <v>0.52631578947368418</v>
      </c>
      <c r="D16" s="56">
        <v>1</v>
      </c>
      <c r="E16" s="57">
        <v>1</v>
      </c>
      <c r="F16" s="29">
        <v>1</v>
      </c>
      <c r="G16" s="54">
        <f t="shared" si="2"/>
        <v>5.2631578947368418E-2</v>
      </c>
      <c r="H16" s="30">
        <f t="shared" si="3"/>
        <v>1</v>
      </c>
      <c r="I16" s="61">
        <f t="shared" si="5"/>
        <v>0.47368421052631576</v>
      </c>
      <c r="J16" s="49">
        <f t="shared" si="6"/>
        <v>0.52631578947368418</v>
      </c>
      <c r="K16" s="45">
        <f t="shared" si="7"/>
        <v>-5.2631578947368418E-2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ht="28">
      <c r="A17" s="21" t="s">
        <v>7</v>
      </c>
      <c r="B17" s="32">
        <v>0.47368421052631576</v>
      </c>
      <c r="C17" s="33">
        <v>0.52631578947368418</v>
      </c>
      <c r="D17" s="56">
        <v>1</v>
      </c>
      <c r="E17" s="57">
        <v>1</v>
      </c>
      <c r="F17" s="29">
        <v>1</v>
      </c>
      <c r="G17" s="54">
        <f t="shared" si="2"/>
        <v>5.2631578947368418E-2</v>
      </c>
      <c r="H17" s="30">
        <f t="shared" si="3"/>
        <v>1</v>
      </c>
      <c r="I17" s="61">
        <f t="shared" si="5"/>
        <v>0.47368421052631576</v>
      </c>
      <c r="J17" s="49">
        <f t="shared" si="6"/>
        <v>0.52631578947368418</v>
      </c>
      <c r="K17" s="45">
        <f t="shared" si="7"/>
        <v>-5.2631578947368418E-2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28">
      <c r="A18" s="22" t="s">
        <v>2</v>
      </c>
      <c r="B18" s="32">
        <v>0.63157894736842102</v>
      </c>
      <c r="C18" s="33">
        <v>0.36842105263157893</v>
      </c>
      <c r="D18" s="56">
        <v>1</v>
      </c>
      <c r="E18" s="57">
        <v>1</v>
      </c>
      <c r="F18" s="31">
        <v>0.5</v>
      </c>
      <c r="G18" s="54">
        <f t="shared" si="2"/>
        <v>5.2631578947368418E-2</v>
      </c>
      <c r="H18" s="30">
        <f t="shared" si="3"/>
        <v>1</v>
      </c>
      <c r="I18" s="61">
        <f t="shared" si="5"/>
        <v>0.31578947368421051</v>
      </c>
      <c r="J18" s="49">
        <f t="shared" si="6"/>
        <v>0.36842105263157893</v>
      </c>
      <c r="K18" s="45">
        <f t="shared" si="7"/>
        <v>-5.2631578947368418E-2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28">
      <c r="A19" s="22" t="s">
        <v>3</v>
      </c>
      <c r="B19" s="32">
        <v>0.63157894736842102</v>
      </c>
      <c r="C19" s="33">
        <v>0.36842105263157893</v>
      </c>
      <c r="D19" s="56">
        <v>1</v>
      </c>
      <c r="E19" s="57">
        <v>1</v>
      </c>
      <c r="F19" s="31">
        <v>0.5</v>
      </c>
      <c r="G19" s="54">
        <f t="shared" si="2"/>
        <v>5.2631578947368418E-2</v>
      </c>
      <c r="H19" s="30">
        <f t="shared" si="3"/>
        <v>1</v>
      </c>
      <c r="I19" s="61">
        <f t="shared" si="5"/>
        <v>0.31578947368421051</v>
      </c>
      <c r="J19" s="49">
        <f t="shared" si="6"/>
        <v>0.36842105263157893</v>
      </c>
      <c r="K19" s="45">
        <f t="shared" si="7"/>
        <v>-5.2631578947368418E-2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8">
      <c r="A20" s="22" t="s">
        <v>0</v>
      </c>
      <c r="B20" s="32">
        <v>0.31578947368421051</v>
      </c>
      <c r="C20" s="33">
        <v>0.68421052631578949</v>
      </c>
      <c r="D20" s="56">
        <v>1</v>
      </c>
      <c r="E20" s="57">
        <v>1</v>
      </c>
      <c r="F20" s="29">
        <v>2</v>
      </c>
      <c r="G20" s="54">
        <f t="shared" si="2"/>
        <v>5.2631578947368474E-2</v>
      </c>
      <c r="H20" s="30">
        <f t="shared" si="3"/>
        <v>1</v>
      </c>
      <c r="I20" s="61">
        <f t="shared" si="5"/>
        <v>0.63157894736842102</v>
      </c>
      <c r="J20" s="49">
        <f t="shared" si="6"/>
        <v>0.68421052631578949</v>
      </c>
      <c r="K20" s="45">
        <f t="shared" si="7"/>
        <v>-5.2631578947368474E-2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ht="28">
      <c r="A21" s="22" t="s">
        <v>1</v>
      </c>
      <c r="B21" s="32">
        <v>0.31578947368421051</v>
      </c>
      <c r="C21" s="33">
        <v>0.68421052631578949</v>
      </c>
      <c r="D21" s="56">
        <v>1</v>
      </c>
      <c r="E21" s="57">
        <v>1</v>
      </c>
      <c r="F21" s="29">
        <v>2</v>
      </c>
      <c r="G21" s="54">
        <f t="shared" si="2"/>
        <v>5.2631578947368474E-2</v>
      </c>
      <c r="H21" s="30">
        <f t="shared" si="3"/>
        <v>1</v>
      </c>
      <c r="I21" s="61">
        <f t="shared" si="5"/>
        <v>0.63157894736842102</v>
      </c>
      <c r="J21" s="49">
        <f t="shared" si="6"/>
        <v>0.68421052631578949</v>
      </c>
      <c r="K21" s="45">
        <f t="shared" si="7"/>
        <v>-5.2631578947368474E-2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ht="28">
      <c r="A22" s="22" t="s">
        <v>11</v>
      </c>
      <c r="B22" s="32">
        <v>0.15789473684210525</v>
      </c>
      <c r="C22" s="33">
        <v>0.84210526315789469</v>
      </c>
      <c r="D22" s="56">
        <v>1</v>
      </c>
      <c r="E22" s="57">
        <v>1</v>
      </c>
      <c r="F22" s="29">
        <v>5</v>
      </c>
      <c r="G22" s="54">
        <f t="shared" si="2"/>
        <v>5.2631578947368363E-2</v>
      </c>
      <c r="H22" s="30">
        <f t="shared" si="3"/>
        <v>1</v>
      </c>
      <c r="I22" s="61">
        <f t="shared" si="5"/>
        <v>0.78947368421052633</v>
      </c>
      <c r="J22" s="49">
        <f t="shared" si="6"/>
        <v>0.84210526315789469</v>
      </c>
      <c r="K22" s="45">
        <f t="shared" si="7"/>
        <v>-5.2631578947368363E-2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ht="28">
      <c r="A23" s="22" t="s">
        <v>4</v>
      </c>
      <c r="B23" s="32">
        <v>0.10526315789473684</v>
      </c>
      <c r="C23" s="33">
        <v>0.89473684210526316</v>
      </c>
      <c r="D23" s="56">
        <v>1</v>
      </c>
      <c r="E23" s="57">
        <v>1</v>
      </c>
      <c r="F23" s="29">
        <v>8</v>
      </c>
      <c r="G23" s="54">
        <f t="shared" si="2"/>
        <v>5.2631578947368474E-2</v>
      </c>
      <c r="H23" s="30">
        <f t="shared" si="3"/>
        <v>1</v>
      </c>
      <c r="I23" s="61">
        <f t="shared" si="5"/>
        <v>0.84210526315789469</v>
      </c>
      <c r="J23" s="49">
        <f t="shared" si="6"/>
        <v>0.89473684210526316</v>
      </c>
      <c r="K23" s="45">
        <f t="shared" si="7"/>
        <v>-5.2631578947368474E-2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ht="28">
      <c r="A24" s="22" t="s">
        <v>8</v>
      </c>
      <c r="B24" s="32">
        <v>7.8947368421052627E-2</v>
      </c>
      <c r="C24" s="33">
        <v>0.92105263157894735</v>
      </c>
      <c r="D24" s="56">
        <v>1</v>
      </c>
      <c r="E24" s="57">
        <v>1</v>
      </c>
      <c r="F24" s="29">
        <v>11</v>
      </c>
      <c r="G24" s="54">
        <f t="shared" si="2"/>
        <v>5.2631578947368474E-2</v>
      </c>
      <c r="H24" s="30">
        <f t="shared" si="3"/>
        <v>1</v>
      </c>
      <c r="I24" s="61">
        <f t="shared" si="5"/>
        <v>0.86842105263157887</v>
      </c>
      <c r="J24" s="49">
        <f t="shared" si="6"/>
        <v>0.92105263157894735</v>
      </c>
      <c r="K24" s="45">
        <f t="shared" si="7"/>
        <v>-5.2631578947368474E-2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ht="28">
      <c r="A25" s="22" t="s">
        <v>9</v>
      </c>
      <c r="B25" s="32">
        <v>5.2631578947368418E-2</v>
      </c>
      <c r="C25" s="33">
        <v>0.94736842105263197</v>
      </c>
      <c r="D25" s="56">
        <v>1</v>
      </c>
      <c r="E25" s="57">
        <v>1</v>
      </c>
      <c r="F25" s="29">
        <v>17</v>
      </c>
      <c r="G25" s="54">
        <f t="shared" si="2"/>
        <v>5.2631578947368918E-2</v>
      </c>
      <c r="H25" s="30">
        <f t="shared" si="3"/>
        <v>1</v>
      </c>
      <c r="I25" s="61">
        <f t="shared" si="5"/>
        <v>0.89473684210526305</v>
      </c>
      <c r="J25" s="49">
        <f t="shared" si="6"/>
        <v>0.94736842105263197</v>
      </c>
      <c r="K25" s="45">
        <f t="shared" si="7"/>
        <v>-5.2631578947368918E-2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28">
      <c r="A26" s="22" t="s">
        <v>10</v>
      </c>
      <c r="B26" s="40">
        <v>2.6315789473684209E-2</v>
      </c>
      <c r="C26" s="41">
        <v>0.97368421052631582</v>
      </c>
      <c r="D26" s="58">
        <v>1</v>
      </c>
      <c r="E26" s="59">
        <v>1</v>
      </c>
      <c r="F26" s="42">
        <v>35</v>
      </c>
      <c r="G26" s="55">
        <f t="shared" si="2"/>
        <v>5.2631578947368474E-2</v>
      </c>
      <c r="H26" s="43">
        <f t="shared" si="3"/>
        <v>1</v>
      </c>
      <c r="I26" s="63">
        <f t="shared" si="5"/>
        <v>0.92105263157894735</v>
      </c>
      <c r="J26" s="51">
        <f t="shared" si="6"/>
        <v>0.97368421052631582</v>
      </c>
      <c r="K26" s="47">
        <f t="shared" si="7"/>
        <v>-5.2631578947368474E-2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</row>
    <row r="27" spans="1:32" s="1" customFormat="1" ht="28">
      <c r="A27" s="34"/>
      <c r="B27" s="35"/>
      <c r="C27" s="36"/>
      <c r="D27" s="37"/>
      <c r="E27" s="14"/>
      <c r="F27" s="38"/>
      <c r="G27" s="39"/>
      <c r="H27" s="38"/>
      <c r="I27" s="14"/>
      <c r="J27" s="38"/>
      <c r="K27" s="1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2" s="1" customFormat="1" ht="28">
      <c r="A28" s="34"/>
      <c r="B28" s="35"/>
      <c r="C28" s="36"/>
      <c r="D28" s="37"/>
      <c r="E28" s="14"/>
      <c r="F28" s="38"/>
      <c r="G28" s="39"/>
      <c r="H28" s="38"/>
      <c r="I28" s="14"/>
      <c r="J28" s="38"/>
      <c r="K28" s="1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1:32" s="1" customFormat="1" ht="28">
      <c r="A29" s="34"/>
      <c r="B29" s="35"/>
      <c r="C29" s="36"/>
      <c r="D29" s="37"/>
      <c r="E29" s="14"/>
      <c r="F29" s="38"/>
      <c r="G29" s="39"/>
      <c r="H29" s="38"/>
      <c r="I29" s="14"/>
      <c r="J29" s="38"/>
      <c r="K29" s="1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s="1" customFormat="1" ht="28">
      <c r="A30" s="34"/>
      <c r="B30" s="35"/>
      <c r="C30" s="36"/>
      <c r="D30" s="37"/>
      <c r="E30" s="14"/>
      <c r="F30" s="38"/>
      <c r="G30" s="39"/>
      <c r="H30" s="38"/>
      <c r="I30" s="14"/>
      <c r="J30" s="38"/>
      <c r="K30" s="1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s="1" customFormat="1" ht="28">
      <c r="A31" s="34"/>
      <c r="B31" s="35"/>
      <c r="C31" s="36"/>
      <c r="D31" s="37"/>
      <c r="E31" s="14"/>
      <c r="F31" s="38"/>
      <c r="G31" s="39"/>
      <c r="H31" s="38"/>
      <c r="I31" s="14"/>
      <c r="J31" s="38"/>
      <c r="K31" s="1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s="1" customFormat="1" ht="28">
      <c r="A32" s="34"/>
      <c r="B32" s="35"/>
      <c r="C32" s="36"/>
      <c r="D32" s="37"/>
      <c r="E32" s="14"/>
      <c r="F32" s="38"/>
      <c r="G32" s="39"/>
      <c r="H32" s="38"/>
      <c r="I32" s="14"/>
      <c r="J32" s="38"/>
      <c r="K32" s="1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1:44" s="1" customFormat="1" ht="28">
      <c r="A33" s="34"/>
      <c r="B33" s="35"/>
      <c r="C33" s="36"/>
      <c r="D33" s="37"/>
      <c r="E33" s="14"/>
      <c r="F33" s="38"/>
      <c r="G33" s="39"/>
      <c r="H33" s="38"/>
      <c r="I33" s="14"/>
      <c r="J33" s="38"/>
      <c r="K33" s="1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1:44" s="1" customFormat="1" ht="28">
      <c r="A34" s="34"/>
      <c r="B34" s="35"/>
      <c r="C34" s="36"/>
      <c r="D34" s="37"/>
      <c r="E34" s="14"/>
      <c r="F34" s="38"/>
      <c r="G34" s="39"/>
      <c r="H34" s="38"/>
      <c r="I34" s="14"/>
      <c r="J34" s="38"/>
      <c r="K34" s="1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44" s="1" customFormat="1" ht="28">
      <c r="A35" s="34"/>
      <c r="B35" s="35"/>
      <c r="C35" s="36"/>
      <c r="D35" s="37"/>
      <c r="E35" s="14"/>
      <c r="F35" s="38"/>
      <c r="G35" s="39"/>
      <c r="H35" s="38"/>
      <c r="I35" s="14"/>
      <c r="J35" s="38"/>
      <c r="K35" s="1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1:44" s="1" customFormat="1" ht="28">
      <c r="A36" s="34"/>
      <c r="B36" s="35"/>
      <c r="C36" s="36"/>
      <c r="D36" s="37"/>
      <c r="E36" s="14"/>
      <c r="F36" s="38"/>
      <c r="G36" s="39"/>
      <c r="H36" s="38"/>
      <c r="I36" s="14"/>
      <c r="J36" s="38"/>
      <c r="K36" s="1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1:44" s="1" customFormat="1" ht="28">
      <c r="A37" s="34"/>
      <c r="B37" s="35"/>
      <c r="C37" s="36"/>
      <c r="D37" s="37"/>
      <c r="E37" s="14"/>
      <c r="F37" s="38"/>
      <c r="G37" s="39"/>
      <c r="H37" s="38"/>
      <c r="I37" s="14"/>
      <c r="J37" s="38"/>
      <c r="K37" s="1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</row>
    <row r="38" spans="1:44" s="1" customFormat="1" ht="28">
      <c r="A38" s="34"/>
      <c r="B38" s="35"/>
      <c r="C38" s="36"/>
      <c r="D38" s="37"/>
      <c r="E38" s="14"/>
      <c r="F38" s="38"/>
      <c r="G38" s="39"/>
      <c r="H38" s="38"/>
      <c r="I38" s="14"/>
      <c r="J38" s="38"/>
      <c r="K38" s="1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</row>
    <row r="39" spans="1:44" s="1" customFormat="1" ht="28">
      <c r="A39" s="34"/>
      <c r="B39" s="35"/>
      <c r="C39" s="36"/>
      <c r="D39" s="37"/>
      <c r="E39" s="14"/>
      <c r="F39" s="38"/>
      <c r="G39" s="39"/>
      <c r="H39" s="38"/>
      <c r="I39" s="14"/>
      <c r="J39" s="38"/>
      <c r="K39" s="1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</row>
    <row r="40" spans="1:44" s="1" customFormat="1" ht="28">
      <c r="A40" s="34"/>
      <c r="B40" s="35"/>
      <c r="C40" s="36"/>
      <c r="D40" s="37"/>
      <c r="E40" s="14"/>
      <c r="F40" s="38"/>
      <c r="G40" s="39"/>
      <c r="H40" s="38"/>
      <c r="I40" s="14"/>
      <c r="J40" s="38"/>
      <c r="K40" s="1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</row>
    <row r="41" spans="1:44" s="1" customFormat="1" ht="28">
      <c r="A41" s="34"/>
      <c r="B41" s="35"/>
      <c r="C41" s="36"/>
      <c r="D41" s="37"/>
      <c r="E41" s="14"/>
      <c r="F41" s="38"/>
      <c r="G41" s="39"/>
      <c r="H41" s="38"/>
      <c r="I41" s="14"/>
      <c r="J41" s="38"/>
      <c r="K41" s="1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</row>
    <row r="42" spans="1:44" s="1" customFormat="1" ht="28">
      <c r="A42" s="34"/>
      <c r="B42" s="35"/>
      <c r="C42" s="36"/>
      <c r="D42" s="37"/>
      <c r="E42" s="14"/>
      <c r="F42" s="38"/>
      <c r="G42" s="39"/>
      <c r="H42" s="38"/>
      <c r="I42" s="14"/>
      <c r="J42" s="38"/>
      <c r="K42" s="1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</row>
    <row r="43" spans="1:44" s="1" customFormat="1" ht="28">
      <c r="A43" s="34"/>
      <c r="B43" s="35"/>
      <c r="C43" s="36"/>
      <c r="D43" s="37"/>
      <c r="E43" s="14"/>
      <c r="F43" s="38"/>
      <c r="G43" s="39"/>
      <c r="H43" s="38"/>
      <c r="I43" s="14"/>
      <c r="J43" s="38"/>
      <c r="K43" s="1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</row>
    <row r="44" spans="1:44" s="1" customFormat="1" ht="28">
      <c r="A44" s="34"/>
      <c r="B44" s="35"/>
      <c r="C44" s="36"/>
      <c r="D44" s="37"/>
      <c r="E44" s="14"/>
      <c r="F44" s="38"/>
      <c r="G44" s="39"/>
      <c r="H44" s="38"/>
      <c r="I44" s="14"/>
      <c r="J44" s="38"/>
      <c r="K44" s="1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</row>
    <row r="45" spans="1:44" s="1" customFormat="1" ht="28">
      <c r="A45" s="34"/>
      <c r="B45" s="35"/>
      <c r="C45" s="36"/>
      <c r="D45" s="37"/>
      <c r="E45" s="14"/>
      <c r="F45" s="38"/>
      <c r="G45" s="39"/>
      <c r="H45" s="38"/>
      <c r="I45" s="14"/>
      <c r="J45" s="38"/>
      <c r="K45" s="1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</row>
    <row r="46" spans="1:44" s="1" customFormat="1" ht="28">
      <c r="A46" s="34"/>
      <c r="B46" s="35"/>
      <c r="C46" s="36"/>
      <c r="D46" s="37"/>
      <c r="E46" s="14"/>
      <c r="F46" s="38"/>
      <c r="G46" s="39"/>
      <c r="H46" s="38"/>
      <c r="I46" s="14"/>
      <c r="J46" s="38"/>
      <c r="K46" s="1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</row>
    <row r="47" spans="1:44" s="1" customFormat="1" ht="28">
      <c r="A47" s="34"/>
      <c r="B47" s="35"/>
      <c r="C47" s="36"/>
      <c r="D47" s="37"/>
      <c r="E47" s="14"/>
      <c r="F47" s="38"/>
      <c r="G47" s="39"/>
      <c r="H47" s="38"/>
      <c r="I47" s="14"/>
      <c r="J47" s="38"/>
      <c r="K47" s="1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</row>
    <row r="48" spans="1:44" s="1" customFormat="1" ht="28">
      <c r="B48" s="2"/>
      <c r="C48" s="11"/>
      <c r="D48" s="5"/>
      <c r="E48" s="7"/>
      <c r="F48" s="9"/>
      <c r="G48" s="13"/>
      <c r="H48" s="9"/>
      <c r="I48" s="7"/>
      <c r="J48" s="9"/>
      <c r="K48" s="7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</row>
    <row r="49" spans="2:44" s="1" customFormat="1" ht="28">
      <c r="B49" s="2"/>
      <c r="C49" s="11"/>
      <c r="D49" s="5"/>
      <c r="E49" s="7"/>
      <c r="F49" s="9"/>
      <c r="G49" s="13"/>
      <c r="H49" s="9"/>
      <c r="I49" s="7"/>
      <c r="J49" s="9"/>
      <c r="K49" s="7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</row>
    <row r="50" spans="2:44" s="1" customFormat="1" ht="28">
      <c r="B50" s="2"/>
      <c r="C50" s="11"/>
      <c r="D50" s="5"/>
      <c r="E50" s="7"/>
      <c r="F50" s="9"/>
      <c r="G50" s="13"/>
      <c r="H50" s="9"/>
      <c r="I50" s="7"/>
      <c r="J50" s="9"/>
      <c r="K50" s="7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</row>
    <row r="51" spans="2:44" s="1" customFormat="1" ht="28">
      <c r="B51" s="2"/>
      <c r="C51" s="11"/>
      <c r="D51" s="5"/>
      <c r="E51" s="7"/>
      <c r="F51" s="9"/>
      <c r="G51" s="13"/>
      <c r="H51" s="9"/>
      <c r="I51" s="7"/>
      <c r="J51" s="9"/>
      <c r="K51" s="7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</row>
    <row r="52" spans="2:44" s="1" customFormat="1" ht="28">
      <c r="B52" s="2"/>
      <c r="C52" s="11"/>
      <c r="D52" s="5"/>
      <c r="E52" s="7"/>
      <c r="F52" s="9"/>
      <c r="G52" s="13"/>
      <c r="H52" s="9"/>
      <c r="I52" s="7"/>
      <c r="J52" s="9"/>
      <c r="K52" s="7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</row>
    <row r="53" spans="2:44" s="1" customFormat="1" ht="28">
      <c r="B53" s="2"/>
      <c r="C53" s="11"/>
      <c r="D53" s="5"/>
      <c r="E53" s="7"/>
      <c r="F53" s="9"/>
      <c r="G53" s="13"/>
      <c r="H53" s="9"/>
      <c r="I53" s="7"/>
      <c r="J53" s="9"/>
      <c r="K53" s="7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2:44" s="1" customFormat="1" ht="28">
      <c r="B54" s="2"/>
      <c r="C54" s="11"/>
      <c r="D54" s="5"/>
      <c r="E54" s="7"/>
      <c r="F54" s="9"/>
      <c r="G54" s="13"/>
      <c r="H54" s="9"/>
      <c r="I54" s="7"/>
      <c r="J54" s="9"/>
      <c r="K54" s="7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2:44" s="1" customFormat="1" ht="28">
      <c r="B55" s="2"/>
      <c r="C55" s="11"/>
      <c r="D55" s="5"/>
      <c r="E55" s="7"/>
      <c r="F55" s="9"/>
      <c r="G55" s="13"/>
      <c r="H55" s="9"/>
      <c r="I55" s="7"/>
      <c r="J55" s="9"/>
      <c r="K55" s="7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2:44" s="1" customFormat="1" ht="28">
      <c r="B56" s="2"/>
      <c r="C56" s="11"/>
      <c r="D56" s="5"/>
      <c r="E56" s="7"/>
      <c r="F56" s="9"/>
      <c r="G56" s="13"/>
      <c r="H56" s="9"/>
      <c r="I56" s="7"/>
      <c r="J56" s="9"/>
      <c r="K56" s="7"/>
    </row>
    <row r="57" spans="2:44" s="1" customFormat="1" ht="28">
      <c r="B57" s="2"/>
      <c r="C57" s="11"/>
      <c r="D57" s="5"/>
      <c r="E57" s="7"/>
      <c r="F57" s="9"/>
      <c r="G57" s="13"/>
      <c r="H57" s="9"/>
      <c r="I57" s="7"/>
      <c r="J57" s="9"/>
      <c r="K57" s="7"/>
    </row>
    <row r="58" spans="2:44" s="1" customFormat="1" ht="28">
      <c r="B58" s="2"/>
      <c r="C58" s="11"/>
      <c r="D58" s="5"/>
      <c r="E58" s="7"/>
      <c r="F58" s="9"/>
      <c r="G58" s="13"/>
      <c r="H58" s="9"/>
      <c r="I58" s="7"/>
      <c r="J58" s="9"/>
      <c r="K58" s="7"/>
    </row>
    <row r="59" spans="2:44" s="1" customFormat="1" ht="28">
      <c r="B59" s="2"/>
      <c r="C59" s="11"/>
      <c r="D59" s="5"/>
      <c r="E59" s="7"/>
      <c r="F59" s="9"/>
      <c r="G59" s="13"/>
      <c r="H59" s="9"/>
      <c r="I59" s="7"/>
      <c r="J59" s="9"/>
      <c r="K59" s="7"/>
    </row>
    <row r="60" spans="2:44" s="1" customFormat="1" ht="28">
      <c r="B60" s="2"/>
      <c r="C60" s="11"/>
      <c r="D60" s="5"/>
      <c r="E60" s="7"/>
      <c r="F60" s="9"/>
      <c r="G60" s="13"/>
      <c r="H60" s="9"/>
      <c r="I60" s="7"/>
      <c r="J60" s="9"/>
      <c r="K60" s="7"/>
    </row>
    <row r="61" spans="2:44" s="1" customFormat="1" ht="28">
      <c r="B61" s="2"/>
      <c r="C61" s="11"/>
      <c r="D61" s="5"/>
      <c r="E61" s="7"/>
      <c r="F61" s="9"/>
      <c r="G61" s="13"/>
      <c r="H61" s="9"/>
      <c r="I61" s="7"/>
      <c r="J61" s="9"/>
      <c r="K61" s="7"/>
    </row>
    <row r="62" spans="2:44" s="1" customFormat="1" ht="28">
      <c r="B62" s="2"/>
      <c r="C62" s="11"/>
      <c r="D62" s="5"/>
      <c r="E62" s="7"/>
      <c r="F62" s="9"/>
      <c r="G62" s="13"/>
      <c r="H62" s="9"/>
      <c r="I62" s="7"/>
      <c r="J62" s="9"/>
      <c r="K62" s="7"/>
    </row>
    <row r="63" spans="2:44" s="1" customFormat="1" ht="28">
      <c r="B63" s="2"/>
      <c r="C63" s="11"/>
      <c r="D63" s="5"/>
      <c r="E63" s="7"/>
      <c r="F63" s="9"/>
      <c r="G63" s="13"/>
      <c r="H63" s="9"/>
      <c r="I63" s="7"/>
      <c r="J63" s="9"/>
      <c r="K63" s="7"/>
    </row>
    <row r="64" spans="2:44" s="1" customFormat="1" ht="28">
      <c r="B64" s="2"/>
      <c r="C64" s="11"/>
      <c r="D64" s="5"/>
      <c r="E64" s="7"/>
      <c r="F64" s="9"/>
      <c r="G64" s="13"/>
      <c r="H64" s="9"/>
      <c r="I64" s="7"/>
      <c r="J64" s="9"/>
      <c r="K64" s="7"/>
    </row>
    <row r="65" spans="2:11" s="1" customFormat="1" ht="28">
      <c r="B65" s="2"/>
      <c r="C65" s="11"/>
      <c r="D65" s="5"/>
      <c r="E65" s="7"/>
      <c r="F65" s="9"/>
      <c r="G65" s="13"/>
      <c r="H65" s="9"/>
      <c r="I65" s="7"/>
      <c r="J65" s="9"/>
      <c r="K65" s="7"/>
    </row>
    <row r="66" spans="2:11" s="1" customFormat="1" ht="28">
      <c r="B66" s="2"/>
      <c r="C66" s="11"/>
      <c r="D66" s="5"/>
      <c r="E66" s="7"/>
      <c r="F66" s="9"/>
      <c r="G66" s="13"/>
      <c r="H66" s="9"/>
      <c r="I66" s="7"/>
      <c r="J66" s="9"/>
      <c r="K66" s="7"/>
    </row>
    <row r="67" spans="2:11" s="1" customFormat="1" ht="28">
      <c r="B67" s="2"/>
      <c r="C67" s="11"/>
      <c r="D67" s="5"/>
      <c r="E67" s="7"/>
      <c r="F67" s="9"/>
      <c r="G67" s="13"/>
      <c r="H67" s="9"/>
      <c r="I67" s="7"/>
      <c r="J67" s="9"/>
      <c r="K67" s="7"/>
    </row>
    <row r="68" spans="2:11" s="1" customFormat="1" ht="28">
      <c r="B68" s="2"/>
      <c r="C68" s="11"/>
      <c r="D68" s="5"/>
      <c r="E68" s="7"/>
      <c r="F68" s="9"/>
      <c r="G68" s="13"/>
      <c r="H68" s="9"/>
      <c r="I68" s="7"/>
      <c r="J68" s="9"/>
      <c r="K68" s="7"/>
    </row>
    <row r="69" spans="2:11" s="1" customFormat="1" ht="28">
      <c r="B69" s="2"/>
      <c r="C69" s="11"/>
      <c r="D69" s="5"/>
      <c r="E69" s="7"/>
      <c r="F69" s="9"/>
      <c r="G69" s="13"/>
      <c r="H69" s="9"/>
      <c r="I69" s="7"/>
      <c r="J69" s="9"/>
      <c r="K69" s="7"/>
    </row>
    <row r="70" spans="2:11" s="1" customFormat="1" ht="28">
      <c r="B70" s="2"/>
      <c r="C70" s="11"/>
      <c r="D70" s="5"/>
      <c r="E70" s="7"/>
      <c r="F70" s="9"/>
      <c r="G70" s="13"/>
      <c r="H70" s="9"/>
      <c r="I70" s="7"/>
      <c r="J70" s="9"/>
      <c r="K70" s="7"/>
    </row>
    <row r="71" spans="2:11" s="1" customFormat="1" ht="28">
      <c r="B71" s="2"/>
      <c r="C71" s="11"/>
      <c r="D71" s="5"/>
      <c r="E71" s="7"/>
      <c r="F71" s="9"/>
      <c r="G71" s="13"/>
      <c r="H71" s="9"/>
      <c r="I71" s="7"/>
      <c r="J71" s="9"/>
      <c r="K71" s="7"/>
    </row>
    <row r="72" spans="2:11" s="1" customFormat="1" ht="28">
      <c r="B72" s="2"/>
      <c r="C72" s="11"/>
      <c r="D72" s="5"/>
      <c r="E72" s="7"/>
      <c r="F72" s="9"/>
      <c r="G72" s="13"/>
      <c r="H72" s="9"/>
      <c r="I72" s="7"/>
      <c r="J72" s="9"/>
      <c r="K72" s="7"/>
    </row>
    <row r="73" spans="2:11" s="1" customFormat="1" ht="28">
      <c r="B73" s="2"/>
      <c r="C73" s="11"/>
      <c r="D73" s="5"/>
      <c r="E73" s="7"/>
      <c r="F73" s="9"/>
      <c r="G73" s="13"/>
      <c r="H73" s="9"/>
      <c r="I73" s="7"/>
      <c r="J73" s="9"/>
      <c r="K73" s="7"/>
    </row>
    <row r="74" spans="2:11" s="1" customFormat="1" ht="28">
      <c r="B74" s="2"/>
      <c r="C74" s="11"/>
      <c r="D74" s="5"/>
      <c r="E74" s="7"/>
      <c r="F74" s="9"/>
      <c r="G74" s="13"/>
      <c r="H74" s="9"/>
      <c r="I74" s="7"/>
      <c r="J74" s="9"/>
      <c r="K74" s="7"/>
    </row>
    <row r="75" spans="2:11" s="1" customFormat="1" ht="28">
      <c r="B75" s="2"/>
      <c r="C75" s="11"/>
      <c r="D75" s="5"/>
      <c r="E75" s="7"/>
      <c r="F75" s="9"/>
      <c r="G75" s="13"/>
      <c r="H75" s="9"/>
      <c r="I75" s="7"/>
      <c r="J75" s="9"/>
      <c r="K75" s="7"/>
    </row>
    <row r="76" spans="2:11" s="1" customFormat="1" ht="28">
      <c r="B76" s="2"/>
      <c r="C76" s="11"/>
      <c r="D76" s="5"/>
      <c r="E76" s="7"/>
      <c r="F76" s="9"/>
      <c r="G76" s="13"/>
      <c r="H76" s="9"/>
      <c r="I76" s="7"/>
      <c r="J76" s="9"/>
      <c r="K76" s="7"/>
    </row>
    <row r="77" spans="2:11" s="1" customFormat="1" ht="28">
      <c r="B77" s="2"/>
      <c r="C77" s="11"/>
      <c r="D77" s="5"/>
      <c r="E77" s="7"/>
      <c r="F77" s="9"/>
      <c r="G77" s="13"/>
      <c r="H77" s="9"/>
      <c r="I77" s="7"/>
      <c r="J77" s="9"/>
      <c r="K77" s="7"/>
    </row>
    <row r="78" spans="2:11" s="1" customFormat="1" ht="28">
      <c r="B78" s="2"/>
      <c r="C78" s="11"/>
      <c r="D78" s="5"/>
      <c r="E78" s="7"/>
      <c r="F78" s="9"/>
      <c r="G78" s="13"/>
      <c r="H78" s="9"/>
      <c r="I78" s="7"/>
      <c r="J78" s="9"/>
      <c r="K78" s="7"/>
    </row>
    <row r="79" spans="2:11" s="1" customFormat="1" ht="28">
      <c r="B79" s="2"/>
      <c r="C79" s="11"/>
      <c r="D79" s="5"/>
      <c r="E79" s="7"/>
      <c r="F79" s="9"/>
      <c r="G79" s="13"/>
      <c r="H79" s="9"/>
      <c r="I79" s="7"/>
      <c r="J79" s="9"/>
      <c r="K79" s="7"/>
    </row>
  </sheetData>
  <conditionalFormatting sqref="B14:C14 F14 H14:K14">
    <cfRule type="containsText" dxfId="0" priority="1" operator="containsText" text="pepe">
      <formula>NOT(ISERROR(SEARCH("pepe",B14)))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2018-03-19T17:55:56Z</dcterms:created>
  <dcterms:modified xsi:type="dcterms:W3CDTF">2018-04-06T15:45:40Z</dcterms:modified>
</cp:coreProperties>
</file>